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88" activeTab="0"/>
  </bookViews>
  <sheets>
    <sheet name="Ελληνικά" sheetId="1" r:id="rId1"/>
  </sheets>
  <definedNames>
    <definedName name="_xlnm.Print_Area" localSheetId="0">'Ελληνικά'!$A$2:$F$122</definedName>
    <definedName name="_xlnm.Print_Titles" localSheetId="0">'Ελληνικά'!$2:$7</definedName>
  </definedNames>
  <calcPr fullCalcOnLoad="1"/>
</workbook>
</file>

<file path=xl/sharedStrings.xml><?xml version="1.0" encoding="utf-8"?>
<sst xmlns="http://schemas.openxmlformats.org/spreadsheetml/2006/main" count="129" uniqueCount="97">
  <si>
    <t>ΣΗΜ.</t>
  </si>
  <si>
    <t xml:space="preserve">ΤΕΛΟΣ  ΑΝΑ ΜΟΝΑΔΑ ΧΩΡΙΣ ΦΠΑ                       </t>
  </si>
  <si>
    <t xml:space="preserve">ΤΕΛΟΣ  ΑΝΑ ΜΟΝΑΔΑ     ΜΕ                        </t>
  </si>
  <si>
    <t>ΜΟΝΑΔΑ</t>
  </si>
  <si>
    <t>4.1</t>
  </si>
  <si>
    <t>ΜΕΤΡΗΣΗΣ</t>
  </si>
  <si>
    <t>ΦΠΑ</t>
  </si>
  <si>
    <t>(€)</t>
  </si>
  <si>
    <t>4.1.1</t>
  </si>
  <si>
    <t>ΒΑΣΙΚΑ ΤΕΛΗ</t>
  </si>
  <si>
    <t>4.1.1.1</t>
  </si>
  <si>
    <t>4.1.1.2</t>
  </si>
  <si>
    <t>4.1.1.3</t>
  </si>
  <si>
    <t>4.1.1.4</t>
  </si>
  <si>
    <t>Επιπρόσθετες Υπηρεσίες/Διευκολύνσεις</t>
  </si>
  <si>
    <t>Δωρεάν</t>
  </si>
  <si>
    <t>4.1.1.5</t>
  </si>
  <si>
    <t>Διευκολύνσεις</t>
  </si>
  <si>
    <t>Ενεργοποίηση</t>
  </si>
  <si>
    <t>Μηνιαία Συνδρομή</t>
  </si>
  <si>
    <t>Απόρριψη Ανώνυμων Κλήσεων</t>
  </si>
  <si>
    <t>Απενεργοποίηση</t>
  </si>
  <si>
    <t>Επιλεκτική Μεταβίβαση Εισερχόμενων Κλήσεων</t>
  </si>
  <si>
    <t>Επιλεκτική Απόρριψη Κλήσεων</t>
  </si>
  <si>
    <t>Κρυπτοφραγή όλων των Εξερχομένων κλήσεων ή των Διεθνών Κλήσεων ή των κλήσεων προς Κινητή Τηλεφωνία ή των κλήσεων προς την υπηρεσία Τηλεπληροφόρησης ή των Διεθνών Κλήσεων και κλήσεων προς την υπηρεσία Τηλεπληροφόρησης  ή των Διεθνών κλήσεων και των κλήσεων Κινητής Τηλεφωνίας.</t>
  </si>
  <si>
    <t>ανά χρήση</t>
  </si>
  <si>
    <t>Αλλαγή Κώδικα Κρυπτοφραφής</t>
  </si>
  <si>
    <t>Φραγή των Εισερχόμενων Κλήσεων</t>
  </si>
  <si>
    <t>Φραγή κλήσεων Τηλεπληροφόρησης ή Μεταβίβασης κλήσεων ή Διεθνών Κλήσεων</t>
  </si>
  <si>
    <t>Παραπομπή κλήσεων σε ανακοίνωση για αλλαγή ή ακύρωση αρ. τηλεφώνου μετά από αίτηση του πελάτη (ισχύει για 2 μήνες)</t>
  </si>
  <si>
    <t>Φωνομήνυμα</t>
  </si>
  <si>
    <t>Επανασύνδεση γραμμής</t>
  </si>
  <si>
    <t>Αναγνώριση Κλήσης (CLIP)</t>
  </si>
  <si>
    <t xml:space="preserve">Μεταβίβαση Εισερχόμενων Κλήσεων (όλων, όταν είναι απασχολημένο και χωρίς απάντηση) </t>
  </si>
  <si>
    <t xml:space="preserve">Μην Ενοχλείτε </t>
  </si>
  <si>
    <t>Αυτόματη Επανάκληση</t>
  </si>
  <si>
    <t>Επιστροφή Κλήσης</t>
  </si>
  <si>
    <t>Επανάκληση τελευταίας κλήσης</t>
  </si>
  <si>
    <t xml:space="preserve">Απόκρυψη αριθμού (CLIR) </t>
  </si>
  <si>
    <t>Ταχεία Κλήση 8 και 100</t>
  </si>
  <si>
    <t xml:space="preserve">Αναμένουσα Κλήση </t>
  </si>
  <si>
    <t xml:space="preserve">Κράτηση Κλήσης </t>
  </si>
  <si>
    <t xml:space="preserve">Κλήση Συνδιάσκεψης </t>
  </si>
  <si>
    <t>Mεταβίβαση κλήσης όταν το τηλέφωνo είναι εκτός λειτουργίας</t>
  </si>
  <si>
    <t>4.1.2</t>
  </si>
  <si>
    <t xml:space="preserve">ΤΕΛΗ ΚΛΗΣΕΩΝ ΕΣΩΤΕΡΙΚΟΥ </t>
  </si>
  <si>
    <t>IP Phone Aastra 6731i</t>
  </si>
  <si>
    <t>Προσωρινή Αποσύνδεση γραμμής</t>
  </si>
  <si>
    <t>Τέλος Αποσύνδεσης</t>
  </si>
  <si>
    <t>Δωρεάν Διευκολύνσεις  που περιλαμβάνονται  στη μηνιαία συνδρομή</t>
  </si>
  <si>
    <t>Χρέωση αποδιαμορφωτή σε περίπτωση που δεν επιστραφεί σε περίπτωση μόνιμου τερματισμού της υπηρεσίας.</t>
  </si>
  <si>
    <t>η πληρωμή για την αγορά των ΙΡ τηλεφωνικών συσκευών μπορεί να καταβληθεί σε 12 μηνιαίες δόσεις.</t>
  </si>
  <si>
    <t xml:space="preserve">Ισχύουν τα  τέλη κλήσεων, τα σχέδια εκπτώσεων και τα  Οικονομικα προγράμματα της σταθερής τηλεφωνίας. </t>
  </si>
  <si>
    <t>Τέλος  Σύνδεσης</t>
  </si>
  <si>
    <t>Τέλος Μετατροπής</t>
  </si>
  <si>
    <t>Στη χρέωση της μηνιαίας Συνδρομής περιλαμβάνονται ανά αριθμό  δωρεάν 120 λεπτά για κλήσεις προς σταθερά  και κινητά Cyta και σταθερά άλλων παροχέων</t>
  </si>
  <si>
    <t>ΥΠΗΡΕΣΙΑ TELEPHONY SMALL BUSINESS</t>
  </si>
  <si>
    <t xml:space="preserve">ανά αίτηση και ανά σημείο εγκατάστασης </t>
  </si>
  <si>
    <t>Μεταφορά κλήσης</t>
  </si>
  <si>
    <t>Ανάληψη Κλήσης (call pickup)</t>
  </si>
  <si>
    <t>Φωνομήνυμα (voicemail)</t>
  </si>
  <si>
    <t>Εσωτερικοί αριθμοί  (extensions)</t>
  </si>
  <si>
    <t>Αλλαγή  αριθμού Telephony Small Business</t>
  </si>
  <si>
    <t>Μεταβίβαση τηλεφωνικής σύνδεσης Telephony Small Business</t>
  </si>
  <si>
    <r>
      <t>Καταχώρηση των αριθμών της υπηρεσίας Telephony Small Business στον Ονομαστικό Κατάλογο (</t>
    </r>
    <r>
      <rPr>
        <i/>
        <sz val="9"/>
        <rFont val="Tahoma"/>
        <family val="2"/>
      </rPr>
      <t>νοουμένου ότι η καταχώρηση γίνεται στο όνομα του ιδιοκτήτη της σταθερής τηλεφωνικής υπηρεσίας)</t>
    </r>
  </si>
  <si>
    <t>Μηνιαία Συνδρονή Αποσυνδεδεμένου Αριθμού Telephony Small Business</t>
  </si>
  <si>
    <t>Τιμές  ΙΡ συσκευών (για πελάτες με 3 ή 4 αριθμούς Telephony Small Business)</t>
  </si>
  <si>
    <t>Μετατροπή υφιστάμενων αριθμών Telephony Home Plus (ΒΒΤ-Home) Cyta σε Telephony Small Business.</t>
  </si>
  <si>
    <t>2oς αριθμός στην αρχική παραγγελία</t>
  </si>
  <si>
    <t>3ος αριθμός στην αρχική  παραγγελία</t>
  </si>
  <si>
    <t>4ος αριθμός στην αρχική  παραγγελία</t>
  </si>
  <si>
    <t>Πρόσθετοι αριθμοί (μετά την αρχική παραγγελία)</t>
  </si>
  <si>
    <t xml:space="preserve">1oς πρόσθετος αριθμός </t>
  </si>
  <si>
    <t>2oς πρόσθετος αριθμός</t>
  </si>
  <si>
    <t xml:space="preserve">2ος αριθμός </t>
  </si>
  <si>
    <t>3ος αριθμός</t>
  </si>
  <si>
    <t>4ος αριθμός</t>
  </si>
  <si>
    <t>1oς αριθμός + πρόσβαση στην αρχική παραγγελία</t>
  </si>
  <si>
    <t>ανά σημείο εγκατάστασης                          εφάπαξ ή σε 10 μηνιαίες δόσεις</t>
  </si>
  <si>
    <t>από συνεργείο Cyta (δεν περιλαμβάνεται το τέλος σύνδεσης της υπηρεσίας DSL Access/Internet Home)</t>
  </si>
  <si>
    <t xml:space="preserve">Μηνιαία Συνδρομή ανά αριθμό </t>
  </si>
  <si>
    <t>1ος αριθμός + πρόσβαση</t>
  </si>
  <si>
    <t>IP Phone Aastra 6735i</t>
  </si>
  <si>
    <t>IP Phone Aastra 6737i</t>
  </si>
  <si>
    <t>IP Phone LG 8815E</t>
  </si>
  <si>
    <t>IP Phone DLINK DPH-400 GE</t>
  </si>
  <si>
    <t>IP Phone DLINK DPH-150 SE</t>
  </si>
  <si>
    <t>ΙΡ Wireless Phone Siemens A540</t>
  </si>
  <si>
    <t>Analog Phone Alcatel T76</t>
  </si>
  <si>
    <t>Telephony OntheGo</t>
  </si>
  <si>
    <t>IP Phone DLINK DPH-120 SE</t>
  </si>
  <si>
    <t xml:space="preserve">Console Aastra 536M/Aastra 670i* </t>
  </si>
  <si>
    <t xml:space="preserve">Console  DLINK DPH-400 EDM** </t>
  </si>
  <si>
    <r>
      <t>Σημείωση:</t>
    </r>
    <r>
      <rPr>
        <sz val="9"/>
        <rFont val="Tahoma"/>
        <family val="2"/>
      </rPr>
      <t xml:space="preserve">  *Η Κονσόλα Aastra 536M/Aastra 670i μπορεί να συνδέθει μόνο στις συσκευές Aastra 6735i &amp; Aastra 6737i.</t>
    </r>
  </si>
  <si>
    <t>**Η Κονσόλα DLINK DPH-400 EDM μπορεί να συνδεθεί μόνο με τις συσκευές DLINK DPH-150 SE &amp; DLINK DPH-400 GE.      </t>
  </si>
  <si>
    <t>Ημερομηνία Εφαρμογής : 2/5/2023</t>
  </si>
  <si>
    <r>
      <t>Δωρεάν</t>
    </r>
    <r>
      <rPr>
        <b/>
        <strike/>
        <sz val="9"/>
        <color indexed="12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</si>
</sst>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[$€-813]\ #,##0.00"/>
    <numFmt numFmtId="168" formatCode="[$€-2]\ #,##0.00;\-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sz val="10"/>
      <color indexed="12"/>
      <name val="Tahoma"/>
      <family val="2"/>
    </font>
    <font>
      <i/>
      <sz val="9"/>
      <name val="Tahoma"/>
      <family val="2"/>
    </font>
    <font>
      <sz val="9"/>
      <color indexed="12"/>
      <name val="Tahoma"/>
      <family val="2"/>
    </font>
    <font>
      <b/>
      <i/>
      <sz val="9"/>
      <name val="Tahoma"/>
      <family val="2"/>
    </font>
    <font>
      <b/>
      <sz val="10"/>
      <color indexed="9"/>
      <name val="Tahoma"/>
      <family val="2"/>
    </font>
    <font>
      <b/>
      <strike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CC"/>
      <name val="Tahoma"/>
      <family val="2"/>
    </font>
    <font>
      <b/>
      <sz val="9"/>
      <color rgb="FF0000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7" fillId="33" borderId="10" xfId="55" applyFont="1" applyFill="1" applyBorder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2" xfId="55" applyFont="1" applyFill="1" applyBorder="1">
      <alignment/>
      <protection/>
    </xf>
    <xf numFmtId="0" fontId="7" fillId="33" borderId="12" xfId="55" applyFont="1" applyFill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7" fillId="33" borderId="13" xfId="55" applyFont="1" applyFill="1" applyBorder="1" applyAlignment="1">
      <alignment/>
      <protection/>
    </xf>
    <xf numFmtId="0" fontId="7" fillId="33" borderId="14" xfId="55" applyFont="1" applyFill="1" applyBorder="1" applyAlignment="1">
      <alignment/>
      <protection/>
    </xf>
    <xf numFmtId="0" fontId="4" fillId="0" borderId="10" xfId="55" applyFont="1" applyBorder="1">
      <alignment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vertical="top" wrapText="1"/>
      <protection/>
    </xf>
    <xf numFmtId="0" fontId="6" fillId="0" borderId="11" xfId="55" applyFont="1" applyBorder="1">
      <alignment/>
      <protection/>
    </xf>
    <xf numFmtId="0" fontId="3" fillId="0" borderId="11" xfId="55" applyFont="1" applyBorder="1" applyAlignment="1">
      <alignment vertical="top" wrapText="1"/>
      <protection/>
    </xf>
    <xf numFmtId="0" fontId="4" fillId="0" borderId="11" xfId="55" applyFont="1" applyFill="1" applyBorder="1" applyAlignment="1">
      <alignment vertical="top" wrapText="1"/>
      <protection/>
    </xf>
    <xf numFmtId="0" fontId="6" fillId="0" borderId="11" xfId="55" applyFont="1" applyBorder="1" applyAlignment="1">
      <alignment vertical="top" wrapText="1"/>
      <protection/>
    </xf>
    <xf numFmtId="0" fontId="6" fillId="0" borderId="12" xfId="55" applyFont="1" applyBorder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0" fontId="7" fillId="33" borderId="15" xfId="55" applyFont="1" applyFill="1" applyBorder="1" applyAlignment="1">
      <alignment horizontal="center"/>
      <protection/>
    </xf>
    <xf numFmtId="0" fontId="4" fillId="0" borderId="1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horizontal="center" vertical="top" wrapText="1"/>
      <protection/>
    </xf>
    <xf numFmtId="2" fontId="5" fillId="0" borderId="0" xfId="55" applyNumberFormat="1" applyFont="1" applyAlignment="1">
      <alignment horizontal="center"/>
      <protection/>
    </xf>
    <xf numFmtId="2" fontId="7" fillId="33" borderId="14" xfId="55" applyNumberFormat="1" applyFont="1" applyFill="1" applyBorder="1" applyAlignment="1">
      <alignment horizontal="center"/>
      <protection/>
    </xf>
    <xf numFmtId="2" fontId="8" fillId="0" borderId="10" xfId="55" applyNumberFormat="1" applyFont="1" applyBorder="1" applyAlignment="1">
      <alignment horizontal="center" vertical="top" wrapText="1"/>
      <protection/>
    </xf>
    <xf numFmtId="2" fontId="8" fillId="0" borderId="11" xfId="55" applyNumberFormat="1" applyFont="1" applyBorder="1" applyAlignment="1">
      <alignment horizontal="center" vertical="top" wrapText="1"/>
      <protection/>
    </xf>
    <xf numFmtId="2" fontId="8" fillId="0" borderId="11" xfId="55" applyNumberFormat="1" applyFont="1" applyBorder="1" applyAlignment="1">
      <alignment horizontal="center" vertical="center" wrapText="1"/>
      <protection/>
    </xf>
    <xf numFmtId="2" fontId="9" fillId="0" borderId="11" xfId="55" applyNumberFormat="1" applyFont="1" applyBorder="1" applyAlignment="1">
      <alignment horizontal="center" vertical="top" wrapText="1"/>
      <protection/>
    </xf>
    <xf numFmtId="2" fontId="8" fillId="0" borderId="11" xfId="55" applyNumberFormat="1" applyFont="1" applyFill="1" applyBorder="1" applyAlignment="1">
      <alignment horizontal="center" vertical="top" wrapText="1"/>
      <protection/>
    </xf>
    <xf numFmtId="0" fontId="6" fillId="0" borderId="16" xfId="55" applyFont="1" applyBorder="1">
      <alignment/>
      <protection/>
    </xf>
    <xf numFmtId="2" fontId="6" fillId="0" borderId="16" xfId="55" applyNumberFormat="1" applyFont="1" applyBorder="1" applyAlignment="1">
      <alignment horizontal="center" vertical="top" wrapText="1"/>
      <protection/>
    </xf>
    <xf numFmtId="0" fontId="6" fillId="0" borderId="17" xfId="55" applyFont="1" applyBorder="1" applyAlignment="1">
      <alignment horizontal="center" vertical="top" wrapText="1"/>
      <protection/>
    </xf>
    <xf numFmtId="0" fontId="6" fillId="0" borderId="18" xfId="55" applyFont="1" applyBorder="1">
      <alignment/>
      <protection/>
    </xf>
    <xf numFmtId="2" fontId="6" fillId="0" borderId="18" xfId="55" applyNumberFormat="1" applyFont="1" applyBorder="1" applyAlignment="1">
      <alignment horizontal="center" vertical="top" wrapText="1"/>
      <protection/>
    </xf>
    <xf numFmtId="0" fontId="6" fillId="0" borderId="19" xfId="55" applyFont="1" applyBorder="1" applyAlignment="1">
      <alignment horizontal="center" vertical="top" wrapText="1"/>
      <protection/>
    </xf>
    <xf numFmtId="0" fontId="6" fillId="0" borderId="10" xfId="55" applyFont="1" applyBorder="1">
      <alignment/>
      <protection/>
    </xf>
    <xf numFmtId="0" fontId="4" fillId="0" borderId="12" xfId="55" applyFont="1" applyBorder="1" applyAlignment="1">
      <alignment vertical="top" wrapText="1"/>
      <protection/>
    </xf>
    <xf numFmtId="2" fontId="7" fillId="33" borderId="10" xfId="55" applyNumberFormat="1" applyFont="1" applyFill="1" applyBorder="1" applyAlignment="1">
      <alignment horizontal="center" vertical="top" wrapText="1"/>
      <protection/>
    </xf>
    <xf numFmtId="9" fontId="7" fillId="33" borderId="11" xfId="55" applyNumberFormat="1" applyFont="1" applyFill="1" applyBorder="1" applyAlignment="1">
      <alignment horizontal="center" vertical="center" wrapText="1"/>
      <protection/>
    </xf>
    <xf numFmtId="0" fontId="7" fillId="33" borderId="11" xfId="55" applyFont="1" applyFill="1" applyBorder="1">
      <alignment/>
      <protection/>
    </xf>
    <xf numFmtId="2" fontId="3" fillId="33" borderId="11" xfId="55" applyNumberFormat="1" applyFont="1" applyFill="1" applyBorder="1" applyAlignment="1">
      <alignment horizontal="center" vertical="top" wrapText="1"/>
      <protection/>
    </xf>
    <xf numFmtId="2" fontId="13" fillId="33" borderId="11" xfId="55" applyNumberFormat="1" applyFont="1" applyFill="1" applyBorder="1" applyAlignment="1">
      <alignment horizontal="center" vertical="top" wrapText="1"/>
      <protection/>
    </xf>
    <xf numFmtId="2" fontId="13" fillId="33" borderId="12" xfId="55" applyNumberFormat="1" applyFont="1" applyFill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4" fillId="0" borderId="12" xfId="55" applyFont="1" applyBorder="1">
      <alignment/>
      <protection/>
    </xf>
    <xf numFmtId="0" fontId="4" fillId="0" borderId="20" xfId="55" applyFont="1" applyBorder="1">
      <alignment/>
      <protection/>
    </xf>
    <xf numFmtId="0" fontId="4" fillId="0" borderId="12" xfId="56" applyFont="1" applyBorder="1">
      <alignment/>
      <protection/>
    </xf>
    <xf numFmtId="2" fontId="8" fillId="0" borderId="12" xfId="56" applyNumberFormat="1" applyFont="1" applyBorder="1" applyAlignment="1">
      <alignment horizontal="center" vertical="top" wrapText="1"/>
      <protection/>
    </xf>
    <xf numFmtId="0" fontId="4" fillId="0" borderId="21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11" xfId="56" applyFont="1" applyBorder="1">
      <alignment/>
      <protection/>
    </xf>
    <xf numFmtId="0" fontId="4" fillId="0" borderId="11" xfId="56" applyFont="1" applyBorder="1" applyAlignment="1">
      <alignment vertical="top" wrapText="1"/>
      <protection/>
    </xf>
    <xf numFmtId="0" fontId="4" fillId="0" borderId="11" xfId="56" applyFont="1" applyFill="1" applyBorder="1" applyAlignment="1">
      <alignment vertical="top" wrapText="1"/>
      <protection/>
    </xf>
    <xf numFmtId="2" fontId="8" fillId="0" borderId="11" xfId="56" applyNumberFormat="1" applyFont="1" applyBorder="1" applyAlignment="1">
      <alignment horizontal="center" vertical="top" wrapText="1"/>
      <protection/>
    </xf>
    <xf numFmtId="2" fontId="8" fillId="0" borderId="11" xfId="56" applyNumberFormat="1" applyFont="1" applyFill="1" applyBorder="1" applyAlignment="1">
      <alignment horizontal="center" vertical="top" wrapText="1"/>
      <protection/>
    </xf>
    <xf numFmtId="0" fontId="6" fillId="0" borderId="20" xfId="55" applyFont="1" applyBorder="1">
      <alignment/>
      <protection/>
    </xf>
    <xf numFmtId="2" fontId="9" fillId="0" borderId="0" xfId="55" applyNumberFormat="1" applyFont="1" applyBorder="1" applyAlignment="1">
      <alignment horizontal="center" vertical="top" wrapText="1"/>
      <protection/>
    </xf>
    <xf numFmtId="0" fontId="5" fillId="0" borderId="20" xfId="55" applyFont="1" applyBorder="1" applyAlignment="1">
      <alignment vertical="top" wrapText="1"/>
      <protection/>
    </xf>
    <xf numFmtId="0" fontId="5" fillId="0" borderId="23" xfId="55" applyFont="1" applyBorder="1" applyAlignment="1">
      <alignment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7" fillId="33" borderId="13" xfId="55" applyFont="1" applyFill="1" applyBorder="1" applyAlignment="1">
      <alignment vertical="center" wrapText="1"/>
      <protection/>
    </xf>
    <xf numFmtId="0" fontId="6" fillId="0" borderId="22" xfId="55" applyFont="1" applyBorder="1" applyAlignment="1">
      <alignment vertical="top" wrapText="1"/>
      <protection/>
    </xf>
    <xf numFmtId="0" fontId="4" fillId="0" borderId="11" xfId="56" applyFont="1" applyFill="1" applyBorder="1">
      <alignment/>
      <protection/>
    </xf>
    <xf numFmtId="0" fontId="8" fillId="0" borderId="21" xfId="56" applyFont="1" applyBorder="1" applyAlignment="1">
      <alignment horizontal="center" vertical="top" wrapText="1"/>
      <protection/>
    </xf>
    <xf numFmtId="2" fontId="8" fillId="0" borderId="23" xfId="55" applyNumberFormat="1" applyFont="1" applyBorder="1" applyAlignment="1">
      <alignment horizontal="center" vertical="top" wrapText="1"/>
      <protection/>
    </xf>
    <xf numFmtId="2" fontId="8" fillId="0" borderId="16" xfId="55" applyNumberFormat="1" applyFont="1" applyBorder="1" applyAlignment="1">
      <alignment horizontal="center" vertical="top" wrapText="1"/>
      <protection/>
    </xf>
    <xf numFmtId="0" fontId="7" fillId="33" borderId="23" xfId="55" applyFont="1" applyFill="1" applyBorder="1" applyAlignment="1">
      <alignment horizontal="left"/>
      <protection/>
    </xf>
    <xf numFmtId="0" fontId="7" fillId="33" borderId="20" xfId="55" applyFont="1" applyFill="1" applyBorder="1" applyAlignment="1">
      <alignment horizontal="left"/>
      <protection/>
    </xf>
    <xf numFmtId="0" fontId="7" fillId="33" borderId="22" xfId="55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4" fillId="0" borderId="23" xfId="55" applyFont="1" applyBorder="1">
      <alignment/>
      <protection/>
    </xf>
    <xf numFmtId="0" fontId="4" fillId="0" borderId="20" xfId="55" applyFont="1" applyBorder="1" applyAlignment="1">
      <alignment vertical="center"/>
      <protection/>
    </xf>
    <xf numFmtId="0" fontId="6" fillId="0" borderId="23" xfId="55" applyFont="1" applyBorder="1">
      <alignment/>
      <protection/>
    </xf>
    <xf numFmtId="0" fontId="6" fillId="0" borderId="22" xfId="55" applyFont="1" applyBorder="1">
      <alignment/>
      <protection/>
    </xf>
    <xf numFmtId="0" fontId="8" fillId="0" borderId="11" xfId="55" applyFont="1" applyBorder="1" applyAlignment="1">
      <alignment horizontal="center" vertical="top" wrapText="1"/>
      <protection/>
    </xf>
    <xf numFmtId="2" fontId="8" fillId="0" borderId="12" xfId="55" applyNumberFormat="1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8" fillId="0" borderId="19" xfId="56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55" applyFont="1" applyFill="1" applyBorder="1" applyAlignment="1">
      <alignment horizontal="center" vertical="top" wrapText="1"/>
      <protection/>
    </xf>
    <xf numFmtId="0" fontId="5" fillId="0" borderId="20" xfId="55" applyFont="1" applyFill="1" applyBorder="1" applyAlignment="1">
      <alignment vertical="top" wrapText="1"/>
      <protection/>
    </xf>
    <xf numFmtId="0" fontId="6" fillId="0" borderId="11" xfId="55" applyFont="1" applyFill="1" applyBorder="1">
      <alignment/>
      <protection/>
    </xf>
    <xf numFmtId="2" fontId="9" fillId="0" borderId="11" xfId="55" applyNumberFormat="1" applyFont="1" applyFill="1" applyBorder="1" applyAlignment="1">
      <alignment horizontal="center" vertical="top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11" fillId="0" borderId="11" xfId="55" applyFont="1" applyFill="1" applyBorder="1" applyAlignment="1">
      <alignment horizontal="center" vertical="top" wrapText="1"/>
      <protection/>
    </xf>
    <xf numFmtId="2" fontId="8" fillId="0" borderId="21" xfId="56" applyNumberFormat="1" applyFont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center" vertical="top" wrapText="1"/>
      <protection/>
    </xf>
    <xf numFmtId="2" fontId="8" fillId="0" borderId="2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2" fontId="8" fillId="0" borderId="2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2" fontId="8" fillId="0" borderId="20" xfId="55" applyNumberFormat="1" applyFont="1" applyFill="1" applyBorder="1" applyAlignment="1">
      <alignment horizontal="center"/>
      <protection/>
    </xf>
    <xf numFmtId="2" fontId="8" fillId="0" borderId="0" xfId="55" applyNumberFormat="1" applyFont="1" applyFill="1" applyBorder="1" applyAlignment="1">
      <alignment horizontal="center"/>
      <protection/>
    </xf>
    <xf numFmtId="2" fontId="8" fillId="0" borderId="21" xfId="55" applyNumberFormat="1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top" wrapText="1"/>
      <protection/>
    </xf>
    <xf numFmtId="0" fontId="47" fillId="0" borderId="12" xfId="55" applyFont="1" applyBorder="1" applyAlignment="1">
      <alignment horizontal="center" vertical="top" wrapText="1"/>
      <protection/>
    </xf>
    <xf numFmtId="2" fontId="8" fillId="0" borderId="23" xfId="55" applyNumberFormat="1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2" fontId="48" fillId="34" borderId="20" xfId="55" applyNumberFormat="1" applyFont="1" applyFill="1" applyBorder="1" applyAlignment="1">
      <alignment horizontal="center" vertical="center" wrapText="1"/>
      <protection/>
    </xf>
    <xf numFmtId="0" fontId="11" fillId="34" borderId="0" xfId="55" applyFont="1" applyFill="1" applyBorder="1" applyAlignment="1">
      <alignment horizontal="center" vertical="center" wrapText="1"/>
      <protection/>
    </xf>
    <xf numFmtId="2" fontId="8" fillId="34" borderId="11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B109">
      <selection activeCell="F124" sqref="F124"/>
    </sheetView>
  </sheetViews>
  <sheetFormatPr defaultColWidth="9.140625" defaultRowHeight="15"/>
  <cols>
    <col min="1" max="1" width="8.8515625" style="0" hidden="1" customWidth="1"/>
    <col min="2" max="2" width="64.7109375" style="0" customWidth="1"/>
    <col min="3" max="3" width="2.00390625" style="0" hidden="1" customWidth="1"/>
    <col min="4" max="4" width="10.421875" style="0" customWidth="1"/>
    <col min="6" max="6" width="33.00390625" style="0" customWidth="1"/>
    <col min="7" max="7" width="9.28125" style="0" bestFit="1" customWidth="1"/>
  </cols>
  <sheetData>
    <row r="1" spans="1:6" ht="14.25">
      <c r="A1" s="1"/>
      <c r="B1" s="1"/>
      <c r="C1" s="2"/>
      <c r="D1" s="28"/>
      <c r="E1" s="28"/>
      <c r="F1" s="4"/>
    </row>
    <row r="2" spans="1:6" ht="14.25">
      <c r="A2" s="3"/>
      <c r="B2" s="10" t="s">
        <v>95</v>
      </c>
      <c r="C2" s="4"/>
      <c r="D2" s="28"/>
      <c r="E2" s="28"/>
      <c r="F2" s="4"/>
    </row>
    <row r="3" spans="1:6" ht="57">
      <c r="A3" s="73"/>
      <c r="B3" s="5"/>
      <c r="C3" s="6" t="s">
        <v>0</v>
      </c>
      <c r="D3" s="43" t="s">
        <v>1</v>
      </c>
      <c r="E3" s="43" t="s">
        <v>2</v>
      </c>
      <c r="F3" s="6" t="s">
        <v>3</v>
      </c>
    </row>
    <row r="4" spans="1:6" ht="14.25">
      <c r="A4" s="74" t="s">
        <v>4</v>
      </c>
      <c r="B4" s="45" t="s">
        <v>56</v>
      </c>
      <c r="C4" s="7"/>
      <c r="D4" s="46"/>
      <c r="E4" s="44">
        <v>0.19</v>
      </c>
      <c r="F4" s="7" t="s">
        <v>5</v>
      </c>
    </row>
    <row r="5" spans="1:6" ht="14.25" hidden="1">
      <c r="A5" s="74"/>
      <c r="B5" s="45"/>
      <c r="C5" s="7"/>
      <c r="D5" s="46"/>
      <c r="E5" s="46"/>
      <c r="F5" s="7"/>
    </row>
    <row r="6" spans="1:6" ht="14.25">
      <c r="A6" s="74"/>
      <c r="B6" s="45"/>
      <c r="C6" s="7"/>
      <c r="D6" s="47"/>
      <c r="E6" s="47" t="s">
        <v>6</v>
      </c>
      <c r="F6" s="7"/>
    </row>
    <row r="7" spans="1:6" ht="14.25">
      <c r="A7" s="75"/>
      <c r="B7" s="8"/>
      <c r="C7" s="9"/>
      <c r="D7" s="48" t="s">
        <v>7</v>
      </c>
      <c r="E7" s="48" t="s">
        <v>7</v>
      </c>
      <c r="F7" s="9"/>
    </row>
    <row r="8" spans="1:6" ht="14.25">
      <c r="A8" s="76" t="s">
        <v>8</v>
      </c>
      <c r="B8" s="11" t="s">
        <v>9</v>
      </c>
      <c r="C8" s="12"/>
      <c r="D8" s="29"/>
      <c r="E8" s="29"/>
      <c r="F8" s="24"/>
    </row>
    <row r="9" spans="1:6" ht="14.25">
      <c r="A9" s="77" t="s">
        <v>10</v>
      </c>
      <c r="B9" s="86" t="s">
        <v>53</v>
      </c>
      <c r="C9" s="13"/>
      <c r="D9" s="30"/>
      <c r="E9" s="30"/>
      <c r="F9" s="25"/>
    </row>
    <row r="10" spans="1:6" ht="22.5">
      <c r="A10" s="51"/>
      <c r="B10" s="87" t="s">
        <v>79</v>
      </c>
      <c r="C10" s="15"/>
      <c r="D10" s="31"/>
      <c r="E10" s="31"/>
      <c r="F10" s="107" t="s">
        <v>78</v>
      </c>
    </row>
    <row r="11" spans="1:6" ht="14.25">
      <c r="A11" s="51"/>
      <c r="B11" s="87" t="s">
        <v>77</v>
      </c>
      <c r="C11" s="15"/>
      <c r="D11" s="31">
        <f>15+33.61</f>
        <v>48.61</v>
      </c>
      <c r="E11" s="31">
        <f>ROUND(D11*(1+$E$4),2)</f>
        <v>57.85</v>
      </c>
      <c r="F11" s="107"/>
    </row>
    <row r="12" spans="1:6" ht="14.25">
      <c r="A12" s="51"/>
      <c r="B12" s="87" t="s">
        <v>68</v>
      </c>
      <c r="C12" s="15"/>
      <c r="D12" s="31">
        <v>15</v>
      </c>
      <c r="E12" s="31">
        <f>ROUND(D12*(1+$E$4),2)</f>
        <v>17.85</v>
      </c>
      <c r="F12" s="107"/>
    </row>
    <row r="13" spans="1:6" ht="14.25">
      <c r="A13" s="51"/>
      <c r="B13" s="87" t="s">
        <v>69</v>
      </c>
      <c r="C13" s="15"/>
      <c r="D13" s="31">
        <v>0</v>
      </c>
      <c r="E13" s="31">
        <v>0</v>
      </c>
      <c r="F13" s="107"/>
    </row>
    <row r="14" spans="1:6" ht="14.25">
      <c r="A14" s="51"/>
      <c r="B14" s="87" t="s">
        <v>70</v>
      </c>
      <c r="C14" s="15"/>
      <c r="D14" s="31">
        <v>0</v>
      </c>
      <c r="E14" s="31">
        <v>0</v>
      </c>
      <c r="F14" s="107"/>
    </row>
    <row r="15" spans="1:6" ht="14.25">
      <c r="A15" s="51"/>
      <c r="B15" s="87"/>
      <c r="C15" s="15"/>
      <c r="D15" s="31"/>
      <c r="E15" s="31"/>
      <c r="F15" s="98"/>
    </row>
    <row r="16" spans="1:6" ht="14.25">
      <c r="A16" s="51"/>
      <c r="B16" s="87" t="s">
        <v>71</v>
      </c>
      <c r="C16" s="15"/>
      <c r="D16" s="31"/>
      <c r="E16" s="31"/>
      <c r="F16" s="98"/>
    </row>
    <row r="17" spans="1:6" ht="14.25">
      <c r="A17" s="51"/>
      <c r="B17" s="87" t="s">
        <v>72</v>
      </c>
      <c r="C17" s="15"/>
      <c r="D17" s="31">
        <v>15</v>
      </c>
      <c r="E17" s="31">
        <f>ROUND(D17*(1+$E$4),2)</f>
        <v>17.85</v>
      </c>
      <c r="F17" s="98"/>
    </row>
    <row r="18" spans="1:6" ht="14.25">
      <c r="A18" s="51"/>
      <c r="B18" s="87" t="s">
        <v>73</v>
      </c>
      <c r="C18" s="15"/>
      <c r="D18" s="31">
        <v>15</v>
      </c>
      <c r="E18" s="31">
        <f>ROUND(D18*(1+$E$4),2)</f>
        <v>17.85</v>
      </c>
      <c r="F18" s="98"/>
    </row>
    <row r="19" spans="1:6" ht="14.25">
      <c r="A19" s="51"/>
      <c r="B19" s="87"/>
      <c r="C19" s="15"/>
      <c r="D19" s="31"/>
      <c r="E19" s="31"/>
      <c r="F19" s="98"/>
    </row>
    <row r="20" spans="1:6" ht="14.25">
      <c r="A20" s="51"/>
      <c r="B20" s="91" t="s">
        <v>54</v>
      </c>
      <c r="C20" s="88"/>
      <c r="D20" s="89"/>
      <c r="E20" s="89"/>
      <c r="F20" s="90"/>
    </row>
    <row r="21" spans="1:6" ht="22.5">
      <c r="A21" s="51"/>
      <c r="B21" s="87" t="s">
        <v>67</v>
      </c>
      <c r="C21" s="88"/>
      <c r="D21" s="89">
        <v>15</v>
      </c>
      <c r="E21" s="89">
        <f>D21+ROUND(D21*$E$4,2)</f>
        <v>17.85</v>
      </c>
      <c r="F21" s="98" t="s">
        <v>57</v>
      </c>
    </row>
    <row r="22" spans="1:6" ht="14.25">
      <c r="A22" s="51"/>
      <c r="B22" s="87"/>
      <c r="C22" s="88"/>
      <c r="D22" s="89"/>
      <c r="E22" s="89"/>
      <c r="F22" s="90"/>
    </row>
    <row r="23" spans="1:6" ht="14.25">
      <c r="A23" s="51"/>
      <c r="B23" s="87"/>
      <c r="C23" s="15"/>
      <c r="D23" s="31"/>
      <c r="E23" s="31"/>
      <c r="F23" s="23"/>
    </row>
    <row r="24" spans="1:6" ht="14.25">
      <c r="A24" s="51"/>
      <c r="B24" s="86" t="s">
        <v>80</v>
      </c>
      <c r="C24" s="95"/>
      <c r="D24" s="96"/>
      <c r="E24" s="96"/>
      <c r="F24" s="97"/>
    </row>
    <row r="25" spans="1:6" ht="14.25">
      <c r="A25" s="51"/>
      <c r="B25" s="92" t="s">
        <v>81</v>
      </c>
      <c r="C25" s="93"/>
      <c r="D25" s="94">
        <f>5.8+10.6</f>
        <v>16.4</v>
      </c>
      <c r="E25" s="94">
        <f>D25+ROUND(D25*$E$4,2)</f>
        <v>19.52</v>
      </c>
      <c r="F25" s="110" t="s">
        <v>55</v>
      </c>
    </row>
    <row r="26" spans="1:6" ht="38.25" customHeight="1">
      <c r="A26" s="78" t="s">
        <v>11</v>
      </c>
      <c r="B26" s="92" t="s">
        <v>74</v>
      </c>
      <c r="C26" s="93"/>
      <c r="D26" s="94">
        <v>6.09</v>
      </c>
      <c r="E26" s="94">
        <f>D26+ROUND(D26*$E$4,2)</f>
        <v>7.25</v>
      </c>
      <c r="F26" s="110"/>
    </row>
    <row r="27" spans="1:6" ht="38.25" customHeight="1">
      <c r="A27" s="78"/>
      <c r="B27" s="92" t="s">
        <v>75</v>
      </c>
      <c r="C27" s="93"/>
      <c r="D27" s="94">
        <v>6.09</v>
      </c>
      <c r="E27" s="94">
        <f>D27+ROUND(D27*$E$4,2)</f>
        <v>7.25</v>
      </c>
      <c r="F27" s="110"/>
    </row>
    <row r="28" spans="1:6" ht="38.25" customHeight="1">
      <c r="A28" s="78"/>
      <c r="B28" s="92" t="s">
        <v>76</v>
      </c>
      <c r="C28" s="93"/>
      <c r="D28" s="94">
        <v>6.09</v>
      </c>
      <c r="E28" s="94">
        <f>D28+ROUND(D28*$E$4,2)</f>
        <v>7.25</v>
      </c>
      <c r="F28" s="110"/>
    </row>
    <row r="29" spans="1:6" ht="38.25" customHeight="1">
      <c r="A29" s="78"/>
      <c r="B29" s="92"/>
      <c r="C29" s="93"/>
      <c r="D29" s="94"/>
      <c r="E29" s="94"/>
      <c r="F29" s="110"/>
    </row>
    <row r="30" spans="1:6" ht="41.25" customHeight="1">
      <c r="A30" s="51"/>
      <c r="B30" s="14" t="s">
        <v>49</v>
      </c>
      <c r="C30" s="13"/>
      <c r="D30" s="71"/>
      <c r="E30" s="72"/>
      <c r="F30" s="25"/>
    </row>
    <row r="31" spans="1:6" ht="14.25">
      <c r="A31" s="51"/>
      <c r="B31" s="16" t="s">
        <v>59</v>
      </c>
      <c r="C31" s="18"/>
      <c r="D31" s="111" t="s">
        <v>15</v>
      </c>
      <c r="E31" s="116"/>
      <c r="F31" s="26"/>
    </row>
    <row r="32" spans="1:6" ht="14.25">
      <c r="A32" s="79"/>
      <c r="B32" s="16" t="s">
        <v>58</v>
      </c>
      <c r="C32" s="18"/>
      <c r="D32" s="111"/>
      <c r="E32" s="116"/>
      <c r="F32" s="26"/>
    </row>
    <row r="33" spans="1:6" ht="14.25">
      <c r="A33" s="62"/>
      <c r="B33" s="16" t="s">
        <v>60</v>
      </c>
      <c r="C33" s="18"/>
      <c r="D33" s="111"/>
      <c r="E33" s="116"/>
      <c r="F33" s="26"/>
    </row>
    <row r="34" spans="1:6" ht="14.25">
      <c r="A34" s="62"/>
      <c r="B34" s="16" t="s">
        <v>61</v>
      </c>
      <c r="C34" s="18"/>
      <c r="D34" s="111"/>
      <c r="E34" s="116"/>
      <c r="F34" s="26"/>
    </row>
    <row r="35" spans="1:6" ht="14.25">
      <c r="A35" s="62"/>
      <c r="B35" s="16" t="s">
        <v>32</v>
      </c>
      <c r="C35" s="18"/>
      <c r="D35" s="111"/>
      <c r="E35" s="116"/>
      <c r="F35" s="26"/>
    </row>
    <row r="36" spans="1:6" ht="22.5">
      <c r="A36" s="62"/>
      <c r="B36" s="16" t="s">
        <v>33</v>
      </c>
      <c r="C36" s="18"/>
      <c r="D36" s="117"/>
      <c r="E36" s="116"/>
      <c r="F36" s="26"/>
    </row>
    <row r="37" spans="1:6" ht="14.25">
      <c r="A37" s="62"/>
      <c r="B37" s="15" t="s">
        <v>34</v>
      </c>
      <c r="C37" s="18"/>
      <c r="D37" s="117"/>
      <c r="E37" s="116"/>
      <c r="F37" s="26"/>
    </row>
    <row r="38" spans="1:6" ht="14.25">
      <c r="A38" s="62"/>
      <c r="B38" s="15" t="s">
        <v>35</v>
      </c>
      <c r="C38" s="18"/>
      <c r="D38" s="117"/>
      <c r="E38" s="116"/>
      <c r="F38" s="26"/>
    </row>
    <row r="39" spans="1:6" ht="14.25">
      <c r="A39" s="62"/>
      <c r="B39" s="15" t="s">
        <v>36</v>
      </c>
      <c r="C39" s="18"/>
      <c r="D39" s="117"/>
      <c r="E39" s="116"/>
      <c r="F39" s="26"/>
    </row>
    <row r="40" spans="1:6" ht="14.25">
      <c r="A40" s="62"/>
      <c r="B40" s="15" t="s">
        <v>37</v>
      </c>
      <c r="C40" s="18"/>
      <c r="D40" s="117"/>
      <c r="E40" s="116"/>
      <c r="F40" s="26"/>
    </row>
    <row r="41" spans="1:6" ht="14.25">
      <c r="A41" s="62"/>
      <c r="B41" s="15" t="s">
        <v>38</v>
      </c>
      <c r="C41" s="18"/>
      <c r="D41" s="117"/>
      <c r="E41" s="116"/>
      <c r="F41" s="26"/>
    </row>
    <row r="42" spans="1:6" ht="14.25">
      <c r="A42" s="62"/>
      <c r="B42" s="15" t="s">
        <v>39</v>
      </c>
      <c r="C42" s="18"/>
      <c r="D42" s="117"/>
      <c r="E42" s="116"/>
      <c r="F42" s="26"/>
    </row>
    <row r="43" spans="1:6" ht="14.25">
      <c r="A43" s="62"/>
      <c r="B43" s="15" t="s">
        <v>40</v>
      </c>
      <c r="C43" s="18"/>
      <c r="D43" s="117"/>
      <c r="E43" s="116"/>
      <c r="F43" s="26"/>
    </row>
    <row r="44" spans="1:6" ht="14.25">
      <c r="A44" s="62"/>
      <c r="B44" s="15" t="s">
        <v>41</v>
      </c>
      <c r="C44" s="18"/>
      <c r="D44" s="117"/>
      <c r="E44" s="116"/>
      <c r="F44" s="26"/>
    </row>
    <row r="45" spans="1:6" ht="14.25">
      <c r="A45" s="62"/>
      <c r="B45" s="15" t="s">
        <v>42</v>
      </c>
      <c r="C45" s="18"/>
      <c r="D45" s="117"/>
      <c r="E45" s="116"/>
      <c r="F45" s="26"/>
    </row>
    <row r="46" spans="1:6" ht="14.25">
      <c r="A46" s="62"/>
      <c r="B46" s="50" t="s">
        <v>43</v>
      </c>
      <c r="C46" s="22"/>
      <c r="D46" s="118"/>
      <c r="E46" s="119"/>
      <c r="F46" s="27"/>
    </row>
    <row r="47" spans="1:6" ht="14.25">
      <c r="A47" s="80"/>
      <c r="B47" s="16"/>
      <c r="C47" s="15"/>
      <c r="D47" s="31"/>
      <c r="E47" s="31"/>
      <c r="F47" s="23"/>
    </row>
    <row r="48" spans="1:6" ht="14.25" hidden="1">
      <c r="A48" s="51"/>
      <c r="B48" s="19" t="s">
        <v>14</v>
      </c>
      <c r="C48" s="15"/>
      <c r="D48" s="31"/>
      <c r="E48" s="31"/>
      <c r="F48" s="23"/>
    </row>
    <row r="49" spans="1:6" ht="14.25">
      <c r="A49" s="51" t="s">
        <v>13</v>
      </c>
      <c r="B49" s="16" t="s">
        <v>62</v>
      </c>
      <c r="C49" s="15"/>
      <c r="D49" s="31">
        <v>15</v>
      </c>
      <c r="E49" s="31">
        <f>ROUND(D49*(1+$E$4),2)</f>
        <v>17.85</v>
      </c>
      <c r="F49" s="23"/>
    </row>
    <row r="50" spans="1:6" ht="14.25">
      <c r="A50" s="51"/>
      <c r="B50" s="16" t="s">
        <v>63</v>
      </c>
      <c r="C50" s="15"/>
      <c r="D50" s="31">
        <v>15</v>
      </c>
      <c r="E50" s="31">
        <f>ROUND(D50*(1+$E$4),2)</f>
        <v>17.85</v>
      </c>
      <c r="F50" s="23"/>
    </row>
    <row r="51" spans="1:6" ht="33.75">
      <c r="A51" s="51"/>
      <c r="B51" s="16" t="s">
        <v>64</v>
      </c>
      <c r="C51" s="15"/>
      <c r="D51" s="111" t="s">
        <v>15</v>
      </c>
      <c r="E51" s="112"/>
      <c r="F51" s="23"/>
    </row>
    <row r="52" spans="1:6" ht="14.25">
      <c r="A52" s="51"/>
      <c r="B52" s="16"/>
      <c r="C52" s="15"/>
      <c r="D52" s="31"/>
      <c r="E52" s="31"/>
      <c r="F52" s="23"/>
    </row>
    <row r="53" spans="1:6" ht="14.25">
      <c r="A53" s="51"/>
      <c r="B53" s="19" t="s">
        <v>17</v>
      </c>
      <c r="C53" s="15"/>
      <c r="D53" s="31"/>
      <c r="E53" s="31"/>
      <c r="F53" s="23"/>
    </row>
    <row r="54" spans="1:6" ht="14.25">
      <c r="A54" s="51" t="s">
        <v>16</v>
      </c>
      <c r="B54" s="62"/>
      <c r="C54" s="15"/>
      <c r="D54" s="18"/>
      <c r="E54" s="18"/>
      <c r="F54" s="23"/>
    </row>
    <row r="55" spans="1:6" ht="14.25">
      <c r="A55" s="51"/>
      <c r="B55" s="17" t="s">
        <v>89</v>
      </c>
      <c r="C55" s="15"/>
      <c r="D55" s="10"/>
      <c r="E55" s="18"/>
      <c r="F55" s="23"/>
    </row>
    <row r="56" spans="1:6" ht="14.25">
      <c r="A56" s="51"/>
      <c r="B56" s="20" t="s">
        <v>18</v>
      </c>
      <c r="C56" s="15"/>
      <c r="D56" s="31">
        <v>5</v>
      </c>
      <c r="E56" s="31">
        <f>ROUND(D56*(1+$E$4),2)</f>
        <v>5.95</v>
      </c>
      <c r="F56" s="23"/>
    </row>
    <row r="57" spans="1:6" ht="14.25">
      <c r="A57" s="51"/>
      <c r="B57" s="20" t="s">
        <v>19</v>
      </c>
      <c r="C57" s="15"/>
      <c r="D57" s="31">
        <v>1.68</v>
      </c>
      <c r="E57" s="31">
        <f>ROUND(D57*(1+$E$4),2)</f>
        <v>2</v>
      </c>
      <c r="F57" s="23"/>
    </row>
    <row r="58" spans="1:6" ht="14.25">
      <c r="A58" s="51"/>
      <c r="B58" s="62"/>
      <c r="C58" s="15"/>
      <c r="D58" s="31"/>
      <c r="E58" s="31"/>
      <c r="F58" s="23"/>
    </row>
    <row r="59" spans="1:6" ht="14.25">
      <c r="A59" s="51"/>
      <c r="B59" s="17" t="s">
        <v>20</v>
      </c>
      <c r="C59" s="15"/>
      <c r="D59" s="31"/>
      <c r="E59" s="31"/>
      <c r="F59" s="23"/>
    </row>
    <row r="60" spans="1:6" ht="14.25">
      <c r="A60" s="51"/>
      <c r="B60" s="16" t="s">
        <v>18</v>
      </c>
      <c r="C60" s="15"/>
      <c r="D60" s="31">
        <v>10</v>
      </c>
      <c r="E60" s="31">
        <f>ROUND(D60*(1+$E$4),2)</f>
        <v>11.9</v>
      </c>
      <c r="F60" s="23"/>
    </row>
    <row r="61" spans="1:6" ht="14.25">
      <c r="A61" s="51"/>
      <c r="B61" s="16" t="s">
        <v>21</v>
      </c>
      <c r="C61" s="15"/>
      <c r="D61" s="31">
        <v>10</v>
      </c>
      <c r="E61" s="31">
        <f>ROUND(D61*(1+$E$4),2)</f>
        <v>11.9</v>
      </c>
      <c r="F61" s="23"/>
    </row>
    <row r="62" spans="1:6" ht="14.25">
      <c r="A62" s="51"/>
      <c r="B62" s="16" t="s">
        <v>19</v>
      </c>
      <c r="C62" s="15"/>
      <c r="D62" s="111" t="s">
        <v>15</v>
      </c>
      <c r="E62" s="112"/>
      <c r="F62" s="23"/>
    </row>
    <row r="63" spans="1:6" ht="14.25">
      <c r="A63" s="51"/>
      <c r="B63" s="16"/>
      <c r="C63" s="15"/>
      <c r="D63" s="31"/>
      <c r="E63" s="31"/>
      <c r="F63" s="23"/>
    </row>
    <row r="64" spans="1:6" ht="14.25">
      <c r="A64" s="51"/>
      <c r="B64" s="17" t="s">
        <v>22</v>
      </c>
      <c r="C64" s="15"/>
      <c r="D64" s="63"/>
      <c r="E64" s="31"/>
      <c r="F64" s="23"/>
    </row>
    <row r="65" spans="1:6" ht="14.25">
      <c r="A65" s="51"/>
      <c r="B65" s="20" t="s">
        <v>18</v>
      </c>
      <c r="C65" s="15"/>
      <c r="D65" s="31">
        <v>10</v>
      </c>
      <c r="E65" s="31">
        <f>ROUND(D65*(1+$E$4),2)</f>
        <v>11.9</v>
      </c>
      <c r="F65" s="23"/>
    </row>
    <row r="66" spans="1:6" ht="14.25">
      <c r="A66" s="51"/>
      <c r="B66" s="20" t="s">
        <v>19</v>
      </c>
      <c r="C66" s="15"/>
      <c r="D66" s="31">
        <v>2</v>
      </c>
      <c r="E66" s="31">
        <f>ROUND(D66*(1+$E$4),2)</f>
        <v>2.38</v>
      </c>
      <c r="F66" s="23"/>
    </row>
    <row r="67" spans="1:6" ht="14.25">
      <c r="A67" s="51"/>
      <c r="B67" s="16"/>
      <c r="C67" s="15"/>
      <c r="D67" s="31"/>
      <c r="E67" s="31"/>
      <c r="F67" s="23"/>
    </row>
    <row r="68" spans="1:6" ht="14.25">
      <c r="A68" s="51"/>
      <c r="B68" s="17" t="s">
        <v>23</v>
      </c>
      <c r="C68" s="15"/>
      <c r="D68" s="33"/>
      <c r="E68" s="31"/>
      <c r="F68" s="23"/>
    </row>
    <row r="69" spans="1:6" ht="14.25">
      <c r="A69" s="51"/>
      <c r="B69" s="16" t="s">
        <v>18</v>
      </c>
      <c r="C69" s="15"/>
      <c r="D69" s="31">
        <v>10</v>
      </c>
      <c r="E69" s="31">
        <f>ROUND(D69*(1+$E$4),2)</f>
        <v>11.9</v>
      </c>
      <c r="F69" s="23"/>
    </row>
    <row r="70" spans="1:6" ht="14.25">
      <c r="A70" s="51"/>
      <c r="B70" s="16" t="s">
        <v>19</v>
      </c>
      <c r="C70" s="15"/>
      <c r="D70" s="31">
        <v>2</v>
      </c>
      <c r="E70" s="31">
        <f>ROUND(D70*(1+$E$4),2)</f>
        <v>2.38</v>
      </c>
      <c r="F70" s="23"/>
    </row>
    <row r="71" spans="1:6" ht="14.25">
      <c r="A71" s="51"/>
      <c r="B71" s="16"/>
      <c r="C71" s="15"/>
      <c r="D71" s="31"/>
      <c r="E71" s="31"/>
      <c r="F71" s="23"/>
    </row>
    <row r="72" spans="1:6" ht="57">
      <c r="A72" s="51"/>
      <c r="B72" s="17" t="s">
        <v>24</v>
      </c>
      <c r="C72" s="15"/>
      <c r="D72" s="63"/>
      <c r="E72" s="31"/>
      <c r="F72" s="23"/>
    </row>
    <row r="73" spans="1:6" ht="14.25">
      <c r="A73" s="51"/>
      <c r="B73" s="16" t="s">
        <v>18</v>
      </c>
      <c r="C73" s="15"/>
      <c r="D73" s="31">
        <v>8.5</v>
      </c>
      <c r="E73" s="31">
        <f>ROUND(D73*(1+$E$4),2)</f>
        <v>10.12</v>
      </c>
      <c r="F73" s="23"/>
    </row>
    <row r="74" spans="1:6" ht="14.25">
      <c r="A74" s="51"/>
      <c r="B74" s="16" t="s">
        <v>19</v>
      </c>
      <c r="C74" s="15"/>
      <c r="D74" s="31">
        <v>0.1</v>
      </c>
      <c r="E74" s="31">
        <f>ROUND(D74*(1+$E$4),2)</f>
        <v>0.12</v>
      </c>
      <c r="F74" s="81" t="s">
        <v>25</v>
      </c>
    </row>
    <row r="75" spans="1:6" ht="14.25">
      <c r="A75" s="51"/>
      <c r="B75" s="16"/>
      <c r="C75" s="15"/>
      <c r="D75" s="31"/>
      <c r="E75" s="31"/>
      <c r="F75" s="83"/>
    </row>
    <row r="76" spans="1:6" ht="14.25">
      <c r="A76" s="51"/>
      <c r="B76" s="17" t="s">
        <v>26</v>
      </c>
      <c r="C76" s="15"/>
      <c r="D76" s="33"/>
      <c r="E76" s="31"/>
      <c r="F76" s="83"/>
    </row>
    <row r="77" spans="1:6" ht="14.25">
      <c r="A77" s="51"/>
      <c r="B77" s="16" t="s">
        <v>18</v>
      </c>
      <c r="C77" s="15"/>
      <c r="D77" s="31">
        <v>8.5</v>
      </c>
      <c r="E77" s="31">
        <f>ROUND(D77*(1+$E$4),2)</f>
        <v>10.12</v>
      </c>
      <c r="F77" s="83"/>
    </row>
    <row r="78" spans="1:6" ht="14.25">
      <c r="A78" s="51"/>
      <c r="B78" s="16" t="s">
        <v>19</v>
      </c>
      <c r="C78" s="15"/>
      <c r="D78" s="111" t="s">
        <v>15</v>
      </c>
      <c r="E78" s="112"/>
      <c r="F78" s="83"/>
    </row>
    <row r="79" spans="1:6" ht="14.25">
      <c r="A79" s="51"/>
      <c r="B79" s="21"/>
      <c r="C79" s="18"/>
      <c r="D79" s="33"/>
      <c r="E79" s="31"/>
      <c r="F79" s="84"/>
    </row>
    <row r="80" spans="1:6" ht="14.25">
      <c r="A80" s="62"/>
      <c r="B80" s="17" t="s">
        <v>27</v>
      </c>
      <c r="C80" s="18"/>
      <c r="D80" s="33"/>
      <c r="E80" s="31"/>
      <c r="F80" s="84"/>
    </row>
    <row r="81" spans="1:6" ht="14.25">
      <c r="A81" s="62"/>
      <c r="B81" s="16" t="s">
        <v>18</v>
      </c>
      <c r="C81" s="18"/>
      <c r="D81" s="31">
        <v>8.5</v>
      </c>
      <c r="E81" s="31">
        <f>ROUND(D81*(1+$E$4),2)</f>
        <v>10.12</v>
      </c>
      <c r="F81" s="84"/>
    </row>
    <row r="82" spans="1:6" ht="14.25">
      <c r="A82" s="62"/>
      <c r="B82" s="16" t="s">
        <v>21</v>
      </c>
      <c r="C82" s="18"/>
      <c r="D82" s="34">
        <v>5</v>
      </c>
      <c r="E82" s="31">
        <f>ROUND(D82*(1+$E$4),2)</f>
        <v>5.95</v>
      </c>
      <c r="F82" s="84"/>
    </row>
    <row r="83" spans="1:6" ht="14.25">
      <c r="A83" s="62"/>
      <c r="B83" s="16" t="s">
        <v>19</v>
      </c>
      <c r="C83" s="18"/>
      <c r="D83" s="111" t="s">
        <v>15</v>
      </c>
      <c r="E83" s="112"/>
      <c r="F83" s="84"/>
    </row>
    <row r="84" spans="1:6" ht="14.25">
      <c r="A84" s="62"/>
      <c r="B84" s="21"/>
      <c r="C84" s="18"/>
      <c r="D84" s="33"/>
      <c r="E84" s="31"/>
      <c r="F84" s="84"/>
    </row>
    <row r="85" spans="1:6" ht="22.5">
      <c r="A85" s="62"/>
      <c r="B85" s="64" t="s">
        <v>28</v>
      </c>
      <c r="C85" s="18"/>
      <c r="D85" s="33"/>
      <c r="E85" s="31"/>
      <c r="F85" s="84"/>
    </row>
    <row r="86" spans="1:6" ht="14.25">
      <c r="A86" s="62"/>
      <c r="B86" s="16" t="s">
        <v>18</v>
      </c>
      <c r="C86" s="18"/>
      <c r="D86" s="111" t="s">
        <v>15</v>
      </c>
      <c r="E86" s="112"/>
      <c r="F86" s="84"/>
    </row>
    <row r="87" spans="1:6" ht="14.25">
      <c r="A87" s="62"/>
      <c r="B87" s="16" t="s">
        <v>21</v>
      </c>
      <c r="C87" s="18"/>
      <c r="D87" s="34">
        <v>5</v>
      </c>
      <c r="E87" s="31">
        <f>ROUND(D87*(1+$E$4),2)</f>
        <v>5.95</v>
      </c>
      <c r="F87" s="84"/>
    </row>
    <row r="88" spans="1:6" ht="14.25">
      <c r="A88" s="62"/>
      <c r="B88" s="16" t="s">
        <v>19</v>
      </c>
      <c r="C88" s="18"/>
      <c r="D88" s="111" t="s">
        <v>15</v>
      </c>
      <c r="E88" s="112"/>
      <c r="F88" s="84"/>
    </row>
    <row r="89" spans="1:6" ht="14.25">
      <c r="A89" s="62"/>
      <c r="B89" s="21"/>
      <c r="C89" s="18"/>
      <c r="D89" s="33"/>
      <c r="E89" s="31"/>
      <c r="F89" s="84"/>
    </row>
    <row r="90" spans="1:6" ht="22.5">
      <c r="A90" s="62"/>
      <c r="B90" s="64" t="s">
        <v>29</v>
      </c>
      <c r="C90" s="18"/>
      <c r="D90" s="33"/>
      <c r="E90" s="31"/>
      <c r="F90" s="84"/>
    </row>
    <row r="91" spans="1:6" ht="14.25">
      <c r="A91" s="62"/>
      <c r="B91" s="16" t="s">
        <v>18</v>
      </c>
      <c r="C91" s="18"/>
      <c r="D91" s="31">
        <v>10</v>
      </c>
      <c r="E91" s="31">
        <f>ROUND(D91*(1+$E$4),2)</f>
        <v>11.9</v>
      </c>
      <c r="F91" s="81"/>
    </row>
    <row r="92" spans="1:6" ht="14.25">
      <c r="A92" s="62"/>
      <c r="B92" s="16" t="s">
        <v>19</v>
      </c>
      <c r="C92" s="18"/>
      <c r="D92" s="111" t="s">
        <v>15</v>
      </c>
      <c r="E92" s="112"/>
      <c r="F92" s="84"/>
    </row>
    <row r="93" spans="1:6" ht="14.25">
      <c r="A93" s="80"/>
      <c r="B93" s="21"/>
      <c r="C93" s="18"/>
      <c r="D93" s="33"/>
      <c r="E93" s="31"/>
      <c r="F93" s="84"/>
    </row>
    <row r="94" spans="1:6" ht="14.25">
      <c r="A94" s="62"/>
      <c r="B94" s="99" t="s">
        <v>30</v>
      </c>
      <c r="C94" s="100"/>
      <c r="D94" s="101"/>
      <c r="E94" s="34"/>
      <c r="F94" s="102"/>
    </row>
    <row r="95" spans="1:6" ht="14.25">
      <c r="A95" s="62"/>
      <c r="B95" s="20" t="s">
        <v>18</v>
      </c>
      <c r="C95" s="100"/>
      <c r="D95" s="108" t="s">
        <v>15</v>
      </c>
      <c r="E95" s="109"/>
      <c r="F95" s="102" t="s">
        <v>25</v>
      </c>
    </row>
    <row r="96" spans="1:6" ht="14.25">
      <c r="A96" s="62"/>
      <c r="B96" s="20" t="s">
        <v>19</v>
      </c>
      <c r="C96" s="100"/>
      <c r="D96" s="108" t="s">
        <v>15</v>
      </c>
      <c r="E96" s="109"/>
      <c r="F96" s="103"/>
    </row>
    <row r="97" spans="1:6" ht="14.25">
      <c r="A97" s="62"/>
      <c r="B97" s="21"/>
      <c r="C97" s="18"/>
      <c r="D97" s="33"/>
      <c r="E97" s="31"/>
      <c r="F97" s="26"/>
    </row>
    <row r="98" spans="1:6" ht="14.25">
      <c r="A98" s="62"/>
      <c r="B98" s="65" t="s">
        <v>47</v>
      </c>
      <c r="C98" s="41"/>
      <c r="D98" s="122"/>
      <c r="E98" s="123"/>
      <c r="F98" s="49"/>
    </row>
    <row r="99" spans="1:6" ht="14.25">
      <c r="A99" s="79"/>
      <c r="B99" s="66" t="s">
        <v>48</v>
      </c>
      <c r="C99" s="15"/>
      <c r="D99" s="124" t="s">
        <v>96</v>
      </c>
      <c r="E99" s="125"/>
      <c r="F99" s="26"/>
    </row>
    <row r="100" spans="1:6" ht="14.25">
      <c r="A100" s="62"/>
      <c r="B100" s="66" t="s">
        <v>65</v>
      </c>
      <c r="C100" s="15"/>
      <c r="D100" s="126">
        <v>1.5</v>
      </c>
      <c r="E100" s="126">
        <v>1.79</v>
      </c>
      <c r="F100" s="26"/>
    </row>
    <row r="101" spans="1:6" ht="14.25">
      <c r="A101" s="62"/>
      <c r="B101" s="66"/>
      <c r="C101" s="18"/>
      <c r="D101" s="32"/>
      <c r="E101" s="32"/>
      <c r="F101" s="26"/>
    </row>
    <row r="102" spans="1:6" ht="14.25">
      <c r="A102" s="62"/>
      <c r="B102" s="66"/>
      <c r="C102" s="18"/>
      <c r="D102" s="33"/>
      <c r="E102" s="31"/>
      <c r="F102" s="26"/>
    </row>
    <row r="103" spans="1:6" ht="14.25">
      <c r="A103" s="62"/>
      <c r="B103" s="64" t="s">
        <v>31</v>
      </c>
      <c r="C103" s="18"/>
      <c r="D103" s="33"/>
      <c r="E103" s="31"/>
      <c r="F103" s="26"/>
    </row>
    <row r="104" spans="1:6" ht="14.25">
      <c r="A104" s="62"/>
      <c r="B104" s="42" t="s">
        <v>18</v>
      </c>
      <c r="C104" s="22"/>
      <c r="D104" s="82">
        <v>2</v>
      </c>
      <c r="E104" s="82">
        <f>ROUND(D104*(1+$E$4),2)</f>
        <v>2.38</v>
      </c>
      <c r="F104" s="27"/>
    </row>
    <row r="105" spans="1:6" ht="22.5">
      <c r="A105" s="62"/>
      <c r="B105" s="59" t="s">
        <v>50</v>
      </c>
      <c r="C105" s="69"/>
      <c r="D105" s="61">
        <v>40</v>
      </c>
      <c r="E105" s="61">
        <f>ROUND(D105*(1+$E$4),2)</f>
        <v>47.6</v>
      </c>
      <c r="F105" s="23"/>
    </row>
    <row r="106" spans="1:6" ht="26.25">
      <c r="A106" s="51"/>
      <c r="B106" s="14" t="s">
        <v>66</v>
      </c>
      <c r="C106" s="13"/>
      <c r="D106" s="30"/>
      <c r="E106" s="30"/>
      <c r="F106" s="25"/>
    </row>
    <row r="107" spans="1:6" ht="14.25">
      <c r="A107" s="77" t="s">
        <v>12</v>
      </c>
      <c r="B107" s="58" t="s">
        <v>46</v>
      </c>
      <c r="C107" s="54"/>
      <c r="D107" s="70">
        <v>86.09</v>
      </c>
      <c r="E107" s="60">
        <f aca="true" t="shared" si="0" ref="E107:E117">ROUND(D107*(1+$E$4),2)</f>
        <v>102.45</v>
      </c>
      <c r="F107" s="120" t="s">
        <v>51</v>
      </c>
    </row>
    <row r="108" spans="1:6" ht="14.25">
      <c r="A108" s="51"/>
      <c r="B108" s="58" t="s">
        <v>82</v>
      </c>
      <c r="C108" s="54"/>
      <c r="D108" s="104">
        <v>158</v>
      </c>
      <c r="E108" s="60">
        <f t="shared" si="0"/>
        <v>188.02</v>
      </c>
      <c r="F108" s="120"/>
    </row>
    <row r="109" spans="1:6" ht="14.25">
      <c r="A109" s="51"/>
      <c r="B109" s="58" t="s">
        <v>83</v>
      </c>
      <c r="C109" s="54"/>
      <c r="D109" s="70">
        <v>176.55</v>
      </c>
      <c r="E109" s="60">
        <f t="shared" si="0"/>
        <v>210.09</v>
      </c>
      <c r="F109" s="120"/>
    </row>
    <row r="110" spans="1:6" ht="14.25">
      <c r="A110" s="51"/>
      <c r="B110" s="58" t="s">
        <v>91</v>
      </c>
      <c r="C110" s="54"/>
      <c r="D110" s="70">
        <v>95.65</v>
      </c>
      <c r="E110" s="60">
        <f t="shared" si="0"/>
        <v>113.82</v>
      </c>
      <c r="F110" s="120"/>
    </row>
    <row r="111" spans="1:6" ht="14.25">
      <c r="A111" s="51"/>
      <c r="B111" s="58" t="s">
        <v>84</v>
      </c>
      <c r="C111" s="54"/>
      <c r="D111" s="104">
        <v>84.6</v>
      </c>
      <c r="E111" s="60">
        <f t="shared" si="0"/>
        <v>100.67</v>
      </c>
      <c r="F111" s="120"/>
    </row>
    <row r="112" spans="1:6" ht="14.25">
      <c r="A112" s="51"/>
      <c r="B112" s="58" t="s">
        <v>90</v>
      </c>
      <c r="C112" s="54"/>
      <c r="D112" s="104">
        <v>48</v>
      </c>
      <c r="E112" s="60">
        <f>ROUND(D112*(1+$E$4),2)</f>
        <v>57.12</v>
      </c>
      <c r="F112" s="120"/>
    </row>
    <row r="113" spans="1:6" ht="14.25">
      <c r="A113" s="51"/>
      <c r="B113" s="58" t="s">
        <v>86</v>
      </c>
      <c r="C113" s="54"/>
      <c r="D113" s="70">
        <v>64.13</v>
      </c>
      <c r="E113" s="60">
        <f>ROUND(D113*(1+$E$4),2)</f>
        <v>76.31</v>
      </c>
      <c r="F113" s="120"/>
    </row>
    <row r="114" spans="1:6" ht="14.25">
      <c r="A114" s="51"/>
      <c r="B114" s="58" t="s">
        <v>85</v>
      </c>
      <c r="C114" s="54"/>
      <c r="D114" s="70">
        <v>86.45</v>
      </c>
      <c r="E114" s="60">
        <f>ROUND(D114*(1+$E$4),2)</f>
        <v>102.88</v>
      </c>
      <c r="F114" s="120"/>
    </row>
    <row r="115" spans="1:6" ht="14.25">
      <c r="A115" s="51"/>
      <c r="B115" s="58" t="s">
        <v>92</v>
      </c>
      <c r="C115" s="54"/>
      <c r="D115" s="104">
        <v>66.5</v>
      </c>
      <c r="E115" s="60">
        <f>ROUND(D115*(1+$E$4),2)</f>
        <v>79.14</v>
      </c>
      <c r="F115" s="120"/>
    </row>
    <row r="116" spans="1:6" ht="14.25">
      <c r="A116" s="51"/>
      <c r="B116" s="57" t="s">
        <v>87</v>
      </c>
      <c r="C116" s="54"/>
      <c r="D116" s="70">
        <v>58.12</v>
      </c>
      <c r="E116" s="60">
        <f t="shared" si="0"/>
        <v>69.16</v>
      </c>
      <c r="F116" s="120"/>
    </row>
    <row r="117" spans="1:6" ht="14.25">
      <c r="A117" s="51"/>
      <c r="B117" s="52" t="s">
        <v>88</v>
      </c>
      <c r="C117" s="55"/>
      <c r="D117" s="85">
        <v>28.18</v>
      </c>
      <c r="E117" s="53">
        <f t="shared" si="0"/>
        <v>33.53</v>
      </c>
      <c r="F117" s="121"/>
    </row>
    <row r="118" spans="1:6" ht="14.25">
      <c r="A118" s="56"/>
      <c r="B118" s="67" t="s">
        <v>45</v>
      </c>
      <c r="C118" s="12"/>
      <c r="D118" s="29"/>
      <c r="E118" s="29"/>
      <c r="F118" s="24"/>
    </row>
    <row r="119" spans="1:6" ht="14.25">
      <c r="A119" s="76" t="s">
        <v>44</v>
      </c>
      <c r="B119" s="62"/>
      <c r="C119" s="35"/>
      <c r="D119" s="36"/>
      <c r="E119" s="36"/>
      <c r="F119" s="37"/>
    </row>
    <row r="120" spans="1:6" ht="14.25">
      <c r="A120" s="79"/>
      <c r="B120" s="113" t="s">
        <v>52</v>
      </c>
      <c r="C120" s="114"/>
      <c r="D120" s="114"/>
      <c r="E120" s="114"/>
      <c r="F120" s="115"/>
    </row>
    <row r="121" spans="1:6" ht="14.25">
      <c r="A121" s="62"/>
      <c r="B121" s="68"/>
      <c r="C121" s="38"/>
      <c r="D121" s="39"/>
      <c r="E121" s="39"/>
      <c r="F121" s="40"/>
    </row>
    <row r="122" spans="1:7" ht="14.25">
      <c r="A122" s="80"/>
      <c r="B122" s="105" t="s">
        <v>93</v>
      </c>
      <c r="C122" s="105"/>
      <c r="D122" s="105"/>
      <c r="E122" s="105"/>
      <c r="F122" s="105"/>
      <c r="G122" s="105"/>
    </row>
    <row r="123" spans="2:7" ht="14.25">
      <c r="B123" s="106" t="s">
        <v>94</v>
      </c>
      <c r="C123" s="106"/>
      <c r="D123" s="106"/>
      <c r="E123" s="106"/>
      <c r="F123" s="106"/>
      <c r="G123" s="106"/>
    </row>
  </sheetData>
  <sheetProtection/>
  <mergeCells count="18">
    <mergeCell ref="F107:F117"/>
    <mergeCell ref="D96:E96"/>
    <mergeCell ref="D83:E83"/>
    <mergeCell ref="D86:E86"/>
    <mergeCell ref="D88:E88"/>
    <mergeCell ref="D92:E92"/>
    <mergeCell ref="D98:E98"/>
    <mergeCell ref="D99:E99"/>
    <mergeCell ref="B122:G122"/>
    <mergeCell ref="B123:G123"/>
    <mergeCell ref="F10:F14"/>
    <mergeCell ref="D95:E95"/>
    <mergeCell ref="F25:F29"/>
    <mergeCell ref="D62:E62"/>
    <mergeCell ref="D51:E51"/>
    <mergeCell ref="B120:F120"/>
    <mergeCell ref="D78:E78"/>
    <mergeCell ref="D31:E4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Αργυρού Αργύρης (0296)</dc:creator>
  <cp:keywords/>
  <dc:description/>
  <cp:lastModifiedBy>Παπαντρέου Ανδρούλλα (7469)</cp:lastModifiedBy>
  <cp:lastPrinted>2014-11-25T09:41:07Z</cp:lastPrinted>
  <dcterms:created xsi:type="dcterms:W3CDTF">2014-11-25T07:41:39Z</dcterms:created>
  <dcterms:modified xsi:type="dcterms:W3CDTF">2023-04-27T19:19:12Z</dcterms:modified>
  <cp:category/>
  <cp:version/>
  <cp:contentType/>
  <cp:contentStatus/>
</cp:coreProperties>
</file>